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Concrete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Warehouse foundation and slab, 40,000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Foundations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Continuous footing 24"W x 12"D (1,040 LF)</t>
        </is>
      </c>
      <c r="C8" s="8" t="n">
        <v>77</v>
      </c>
      <c r="D8" s="7" t="inlineStr">
        <is>
          <t>CY</t>
        </is>
      </c>
      <c r="E8" s="9" t="n">
        <v>165</v>
      </c>
      <c r="F8" s="9" t="n">
        <v>185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Spread footing 6'x6'x18" (32 EA)</t>
        </is>
      </c>
      <c r="C9" s="8" t="n">
        <v>64</v>
      </c>
      <c r="D9" s="7" t="inlineStr">
        <is>
          <t>CY</t>
        </is>
      </c>
      <c r="E9" s="9" t="n">
        <v>150</v>
      </c>
      <c r="F9" s="9" t="n">
        <v>185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Rebar #5 footings</t>
        </is>
      </c>
      <c r="C10" s="8" t="n">
        <v>9.800000000000001</v>
      </c>
      <c r="D10" s="7" t="inlineStr">
        <is>
          <t>TON</t>
        </is>
      </c>
      <c r="E10" s="9" t="n">
        <v>1100</v>
      </c>
      <c r="F10" s="9" t="n">
        <v>1350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/>
      <c r="B11" s="10" t="inlineStr">
        <is>
          <t>Subtotal (Foundations)</t>
        </is>
      </c>
      <c r="C11" s="7" t="n"/>
      <c r="D11" s="7" t="n"/>
      <c r="E11" s="7" t="n"/>
      <c r="F11" s="7" t="n"/>
      <c r="G11" s="7" t="n"/>
      <c r="H11" s="7" t="n"/>
      <c r="I11" s="7" t="n"/>
      <c r="J11" s="11">
        <f>SUM(I8:I10)</f>
        <v/>
      </c>
    </row>
    <row r="13">
      <c r="A13" s="5" t="n"/>
      <c r="B13" s="6" t="inlineStr">
        <is>
          <t>Slab on Grade</t>
        </is>
      </c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7" t="n">
        <v>4</v>
      </c>
      <c r="B14" s="7" t="inlineStr">
        <is>
          <t>6" slab on grade, 4,000 psi</t>
        </is>
      </c>
      <c r="C14" s="8" t="n">
        <v>741</v>
      </c>
      <c r="D14" s="7" t="inlineStr">
        <is>
          <t>CY</t>
        </is>
      </c>
      <c r="E14" s="9" t="n">
        <v>95</v>
      </c>
      <c r="F14" s="9" t="n">
        <v>178</v>
      </c>
      <c r="G14" s="9">
        <f>C14*E14</f>
        <v/>
      </c>
      <c r="H14" s="9">
        <f>C14*F14</f>
        <v/>
      </c>
      <c r="I14" s="9">
        <f>G14+H14</f>
        <v/>
      </c>
      <c r="J14" s="7" t="n"/>
    </row>
    <row r="15">
      <c r="A15" s="7" t="n">
        <v>5</v>
      </c>
      <c r="B15" s="7" t="inlineStr">
        <is>
          <t>Vapor retarder 15 mil</t>
        </is>
      </c>
      <c r="C15" s="8" t="n">
        <v>42000</v>
      </c>
      <c r="D15" s="7" t="inlineStr">
        <is>
          <t>SF</t>
        </is>
      </c>
      <c r="E15" s="9" t="n">
        <v>0.12</v>
      </c>
      <c r="F15" s="9" t="n">
        <v>0.22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Rebar #4 @ 18" O.C. E.W.</t>
        </is>
      </c>
      <c r="C16" s="8" t="n">
        <v>30.5</v>
      </c>
      <c r="D16" s="7" t="inlineStr">
        <is>
          <t>TON</t>
        </is>
      </c>
      <c r="E16" s="9" t="n">
        <v>950</v>
      </c>
      <c r="F16" s="9" t="n">
        <v>1300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Saw-cut control joints</t>
        </is>
      </c>
      <c r="C17" s="8" t="n">
        <v>5400</v>
      </c>
      <c r="D17" s="7" t="inlineStr">
        <is>
          <t>LF</t>
        </is>
      </c>
      <c r="E17" s="9" t="n">
        <v>1.6</v>
      </c>
      <c r="F17" s="9" t="n">
        <v>0.35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Steel trowel finish</t>
        </is>
      </c>
      <c r="C18" s="8" t="n">
        <v>40000</v>
      </c>
      <c r="D18" s="7" t="inlineStr">
        <is>
          <t>SF</t>
        </is>
      </c>
      <c r="E18" s="9" t="n">
        <v>0.85</v>
      </c>
      <c r="F18" s="9" t="n">
        <v>0.05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(Slab on Grade)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SUM(I14:I18)</f>
        <v/>
      </c>
    </row>
    <row r="21">
      <c r="A21" s="5" t="n"/>
      <c r="B21" s="6" t="inlineStr">
        <is>
          <t>Placement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Concrete pump</t>
        </is>
      </c>
      <c r="C22" s="8" t="n">
        <v>6</v>
      </c>
      <c r="D22" s="7" t="inlineStr">
        <is>
          <t>DAY</t>
        </is>
      </c>
      <c r="E22" s="9" t="n">
        <v>1650</v>
      </c>
      <c r="F22" s="9" t="n">
        <v>0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Curing compound</t>
        </is>
      </c>
      <c r="C23" s="8" t="n">
        <v>40000</v>
      </c>
      <c r="D23" s="7" t="inlineStr">
        <is>
          <t>SF</t>
        </is>
      </c>
      <c r="E23" s="9" t="n">
        <v>0.08</v>
      </c>
      <c r="F23" s="9" t="n">
        <v>0.1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/>
      <c r="B24" s="10" t="inlineStr">
        <is>
          <t>Subtotal (Placement)</t>
        </is>
      </c>
      <c r="C24" s="7" t="n"/>
      <c r="D24" s="7" t="n"/>
      <c r="E24" s="7" t="n"/>
      <c r="F24" s="7" t="n"/>
      <c r="G24" s="7" t="n"/>
      <c r="H24" s="7" t="n"/>
      <c r="I24" s="7" t="n"/>
      <c r="J24" s="11">
        <f>SUM(I22:I23)</f>
        <v/>
      </c>
    </row>
    <row r="26">
      <c r="B26" s="3" t="inlineStr">
        <is>
          <t>Subtotal</t>
        </is>
      </c>
      <c r="J26" s="12">
        <f>SUM(J11,J19,J24)</f>
        <v/>
      </c>
    </row>
    <row r="27">
      <c r="B27" s="3" t="inlineStr">
        <is>
          <t>Overhead and Profit</t>
        </is>
      </c>
      <c r="I27" s="13" t="n">
        <v>0.15</v>
      </c>
      <c r="J27" s="12">
        <f>I27*J26</f>
        <v/>
      </c>
    </row>
    <row r="28">
      <c r="B28" s="3" t="inlineStr">
        <is>
          <t>Insurance</t>
        </is>
      </c>
      <c r="I28" s="13" t="n">
        <v>0.05</v>
      </c>
      <c r="J28" s="12">
        <f>I28*J26</f>
        <v/>
      </c>
    </row>
    <row r="29">
      <c r="B29" s="3" t="inlineStr">
        <is>
          <t>Contingency</t>
        </is>
      </c>
      <c r="I29" s="13" t="n">
        <v>0.05</v>
      </c>
      <c r="J29" s="12">
        <f>I29*J26</f>
        <v/>
      </c>
    </row>
    <row r="30">
      <c r="A30" s="14" t="n"/>
      <c r="B30" s="15" t="inlineStr">
        <is>
          <t>Total Suggested Bid</t>
        </is>
      </c>
      <c r="C30" s="14" t="n"/>
      <c r="D30" s="14" t="n"/>
      <c r="E30" s="14" t="n"/>
      <c r="F30" s="14" t="n"/>
      <c r="G30" s="14" t="n"/>
      <c r="H30" s="14" t="n"/>
      <c r="I30" s="14" t="n"/>
      <c r="J30" s="16">
        <f>SUM(J26:J29)</f>
        <v/>
      </c>
    </row>
    <row r="32">
      <c r="B32" s="17" t="inlineStr">
        <is>
          <t>Clarifications (example): prices exclude permits, bonds and sales tax unless shown.</t>
        </is>
      </c>
    </row>
    <row r="33">
      <c r="B33" s="17" t="inlineStr">
        <is>
          <t>Quantities are measured from drawings and listed with units. Unit costs are example rates for illustration.</t>
        </is>
      </c>
    </row>
    <row r="34">
      <c r="B34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Concrete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