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STIMATE" sheetId="1" state="visible" r:id="rId1"/>
  </sheets>
  <definedNames>
    <definedName name="_xlnm.Print_Area" localSheetId="0">'ESTIMATE'!$A$1:$J$42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#,##0.0#"/>
    <numFmt numFmtId="165" formatCode="&quot;$&quot;#,##0.00"/>
  </numFmts>
  <fonts count="8">
    <font>
      <name val="Calibri"/>
      <family val="2"/>
      <color theme="1"/>
      <sz val="11"/>
      <scheme val="minor"/>
    </font>
    <font>
      <b val="1"/>
      <color rgb="00111844"/>
      <sz val="14"/>
    </font>
    <font>
      <b val="1"/>
      <color rgb="00FF741F"/>
    </font>
    <font>
      <b val="1"/>
    </font>
    <font>
      <b val="1"/>
      <color rgb="00FFFFFF"/>
    </font>
    <font>
      <b val="1"/>
      <color rgb="00111844"/>
    </font>
    <font>
      <b val="1"/>
      <color rgb="00FFFFFF"/>
      <sz val="12"/>
    </font>
    <font>
      <i val="1"/>
      <color rgb="005B6170"/>
    </font>
  </fonts>
  <fills count="4">
    <fill>
      <patternFill/>
    </fill>
    <fill>
      <patternFill patternType="gray125"/>
    </fill>
    <fill>
      <patternFill patternType="solid">
        <fgColor rgb="00111844"/>
      </patternFill>
    </fill>
    <fill>
      <patternFill patternType="solid">
        <fgColor rgb="00EEF0F6"/>
      </patternFill>
    </fill>
  </fills>
  <borders count="2">
    <border>
      <left/>
      <right/>
      <top/>
      <bottom/>
      <diagonal/>
    </border>
    <border>
      <left style="thin">
        <color rgb="00C9CEDC"/>
      </left>
      <right style="thin">
        <color rgb="00C9CEDC"/>
      </right>
      <top style="thin">
        <color rgb="00C9CEDC"/>
      </top>
      <bottom style="thin">
        <color rgb="00C9CEDC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2" borderId="1" applyAlignment="1" pivotButton="0" quotePrefix="0" xfId="0">
      <alignment horizontal="center" vertical="center" wrapText="1"/>
    </xf>
    <xf numFmtId="0" fontId="0" fillId="3" borderId="1" pivotButton="0" quotePrefix="0" xfId="0"/>
    <xf numFmtId="0" fontId="5" fillId="3" borderId="1" pivotButton="0" quotePrefix="0" xfId="0"/>
    <xf numFmtId="0" fontId="0" fillId="0" borderId="1" pivotButton="0" quotePrefix="0" xfId="0"/>
    <xf numFmtId="164" fontId="0" fillId="0" borderId="1" pivotButton="0" quotePrefix="0" xfId="0"/>
    <xf numFmtId="165" fontId="0" fillId="0" borderId="1" pivotButton="0" quotePrefix="0" xfId="0"/>
    <xf numFmtId="0" fontId="3" fillId="0" borderId="1" pivotButton="0" quotePrefix="0" xfId="0"/>
    <xf numFmtId="165" fontId="3" fillId="0" borderId="1" pivotButton="0" quotePrefix="0" xfId="0"/>
    <xf numFmtId="165" fontId="3" fillId="0" borderId="0" pivotButton="0" quotePrefix="0" xfId="0"/>
    <xf numFmtId="9" fontId="0" fillId="0" borderId="0" pivotButton="0" quotePrefix="0" xfId="0"/>
    <xf numFmtId="0" fontId="0" fillId="2" borderId="0" pivotButton="0" quotePrefix="0" xfId="0"/>
    <xf numFmtId="0" fontId="6" fillId="2" borderId="0" pivotButton="0" quotePrefix="0" xfId="0"/>
    <xf numFmtId="165" fontId="6" fillId="2" borderId="0" pivotButton="0" quotePrefix="0" xfId="0"/>
    <xf numFmtId="0" fontId="7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J41"/>
  <sheetViews>
    <sheetView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8" customWidth="1" min="1" max="1"/>
    <col width="58" customWidth="1" min="2" max="2"/>
    <col width="11" customWidth="1" min="3" max="3"/>
    <col width="7" customWidth="1" min="4" max="4"/>
    <col width="12" customWidth="1" min="5" max="5"/>
    <col width="12" customWidth="1" min="6" max="6"/>
    <col width="14" customWidth="1" min="7" max="7"/>
    <col width="14" customWidth="1" min="8" max="8"/>
    <col width="16" customWidth="1" min="9" max="9"/>
    <col width="16" customWidth="1" min="10" max="10"/>
  </cols>
  <sheetData>
    <row r="1">
      <c r="A1" s="1" t="inlineStr">
        <is>
          <t>Nextron Estimating LLC  |  Sample Mechanical Estimate</t>
        </is>
      </c>
    </row>
    <row r="2">
      <c r="A2" s="2" t="inlineStr">
        <is>
          <t>SAMPLE FOR ILLUSTRATION ONLY. Project, quantities and prices are examples, not a quote or a real project.</t>
        </is>
      </c>
    </row>
    <row r="3">
      <c r="A3" s="3" t="inlineStr">
        <is>
          <t>Project :  Three-story school addition, 36,000 SF (example)</t>
        </is>
      </c>
    </row>
    <row r="4">
      <c r="A4" t="inlineStr">
        <is>
          <t>Format :  Trade estimate, labor and material priced separately</t>
        </is>
      </c>
    </row>
    <row r="6" ht="46" customHeight="1">
      <c r="A6" s="4" t="inlineStr">
        <is>
          <t>Item #</t>
        </is>
      </c>
      <c r="B6" s="4" t="inlineStr">
        <is>
          <t>Description</t>
        </is>
      </c>
      <c r="C6" s="4" t="inlineStr">
        <is>
          <t>Quantity</t>
        </is>
      </c>
      <c r="D6" s="4" t="inlineStr">
        <is>
          <t>Unit</t>
        </is>
      </c>
      <c r="E6" s="4" t="inlineStr">
        <is>
          <t>Unit Cost
Labor</t>
        </is>
      </c>
      <c r="F6" s="4" t="inlineStr">
        <is>
          <t>Unit Cost
Material</t>
        </is>
      </c>
      <c r="G6" s="4" t="inlineStr">
        <is>
          <t>Total Cost
Labor</t>
        </is>
      </c>
      <c r="H6" s="4" t="inlineStr">
        <is>
          <t>Total Cost
Material</t>
        </is>
      </c>
      <c r="I6" s="4" t="inlineStr">
        <is>
          <t>Total Cost
(Labor + Material)</t>
        </is>
      </c>
      <c r="J6" s="4" t="inlineStr">
        <is>
          <t>Section Cost</t>
        </is>
      </c>
    </row>
    <row r="7">
      <c r="A7" s="5" t="n"/>
      <c r="B7" s="6" t="inlineStr">
        <is>
          <t>Central Plant</t>
        </is>
      </c>
      <c r="C7" s="5" t="n"/>
      <c r="D7" s="5" t="n"/>
      <c r="E7" s="5" t="n"/>
      <c r="F7" s="5" t="n"/>
      <c r="G7" s="5" t="n"/>
      <c r="H7" s="5" t="n"/>
      <c r="I7" s="5" t="n"/>
      <c r="J7" s="5" t="n"/>
    </row>
    <row r="8">
      <c r="A8" s="7" t="n">
        <v>1</v>
      </c>
      <c r="B8" s="7" t="inlineStr">
        <is>
          <t>Air-cooled chiller, 120 ton</t>
        </is>
      </c>
      <c r="C8" s="8" t="n">
        <v>1</v>
      </c>
      <c r="D8" s="7" t="inlineStr">
        <is>
          <t>EA</t>
        </is>
      </c>
      <c r="E8" s="9" t="n">
        <v>9800</v>
      </c>
      <c r="F8" s="9" t="n">
        <v>128000</v>
      </c>
      <c r="G8" s="9">
        <f>C8*E8</f>
        <v/>
      </c>
      <c r="H8" s="9">
        <f>C8*F8</f>
        <v/>
      </c>
      <c r="I8" s="9">
        <f>G8+H8</f>
        <v/>
      </c>
      <c r="J8" s="7" t="n"/>
    </row>
    <row r="9">
      <c r="A9" s="7" t="n">
        <v>2</v>
      </c>
      <c r="B9" s="7" t="inlineStr">
        <is>
          <t>Condensing boiler, 1,500 MBH</t>
        </is>
      </c>
      <c r="C9" s="8" t="n">
        <v>2</v>
      </c>
      <c r="D9" s="7" t="inlineStr">
        <is>
          <t>EA</t>
        </is>
      </c>
      <c r="E9" s="9" t="n">
        <v>4200</v>
      </c>
      <c r="F9" s="9" t="n">
        <v>38500</v>
      </c>
      <c r="G9" s="9">
        <f>C9*E9</f>
        <v/>
      </c>
      <c r="H9" s="9">
        <f>C9*F9</f>
        <v/>
      </c>
      <c r="I9" s="9">
        <f>G9+H9</f>
        <v/>
      </c>
      <c r="J9" s="7" t="n"/>
    </row>
    <row r="10">
      <c r="A10" s="7" t="n">
        <v>3</v>
      </c>
      <c r="B10" s="7" t="inlineStr">
        <is>
          <t>Base-mounted pump with VFD</t>
        </is>
      </c>
      <c r="C10" s="8" t="n">
        <v>4</v>
      </c>
      <c r="D10" s="7" t="inlineStr">
        <is>
          <t>EA</t>
        </is>
      </c>
      <c r="E10" s="9" t="n">
        <v>1600</v>
      </c>
      <c r="F10" s="9" t="n">
        <v>9200</v>
      </c>
      <c r="G10" s="9">
        <f>C10*E10</f>
        <v/>
      </c>
      <c r="H10" s="9">
        <f>C10*F10</f>
        <v/>
      </c>
      <c r="I10" s="9">
        <f>G10+H10</f>
        <v/>
      </c>
      <c r="J10" s="7" t="n"/>
    </row>
    <row r="11">
      <c r="A11" s="7" t="n">
        <v>4</v>
      </c>
      <c r="B11" s="7" t="inlineStr">
        <is>
          <t>Expansion tank and air separator</t>
        </is>
      </c>
      <c r="C11" s="8" t="n">
        <v>1</v>
      </c>
      <c r="D11" s="7" t="inlineStr">
        <is>
          <t>LS</t>
        </is>
      </c>
      <c r="E11" s="9" t="n">
        <v>1400</v>
      </c>
      <c r="F11" s="9" t="n">
        <v>6200</v>
      </c>
      <c r="G11" s="9">
        <f>C11*E11</f>
        <v/>
      </c>
      <c r="H11" s="9">
        <f>C11*F11</f>
        <v/>
      </c>
      <c r="I11" s="9">
        <f>G11+H11</f>
        <v/>
      </c>
      <c r="J11" s="7" t="n"/>
    </row>
    <row r="12">
      <c r="A12" s="7" t="n"/>
      <c r="B12" s="10" t="inlineStr">
        <is>
          <t>Subtotal (Central Plant)</t>
        </is>
      </c>
      <c r="C12" s="7" t="n"/>
      <c r="D12" s="7" t="n"/>
      <c r="E12" s="7" t="n"/>
      <c r="F12" s="7" t="n"/>
      <c r="G12" s="7" t="n"/>
      <c r="H12" s="7" t="n"/>
      <c r="I12" s="7" t="n"/>
      <c r="J12" s="11">
        <f>SUM(I8:I11)</f>
        <v/>
      </c>
    </row>
    <row r="14">
      <c r="A14" s="5" t="n"/>
      <c r="B14" s="6" t="inlineStr">
        <is>
          <t>Hydronic Piping</t>
        </is>
      </c>
      <c r="C14" s="5" t="n"/>
      <c r="D14" s="5" t="n"/>
      <c r="E14" s="5" t="n"/>
      <c r="F14" s="5" t="n"/>
      <c r="G14" s="5" t="n"/>
      <c r="H14" s="5" t="n"/>
      <c r="I14" s="5" t="n"/>
      <c r="J14" s="5" t="n"/>
    </row>
    <row r="15">
      <c r="A15" s="7" t="n">
        <v>5</v>
      </c>
      <c r="B15" s="7" t="inlineStr">
        <is>
          <t>4" steel pipe, grooved, chilled water</t>
        </is>
      </c>
      <c r="C15" s="8" t="n">
        <v>640</v>
      </c>
      <c r="D15" s="7" t="inlineStr">
        <is>
          <t>LF</t>
        </is>
      </c>
      <c r="E15" s="9" t="n">
        <v>34</v>
      </c>
      <c r="F15" s="9" t="n">
        <v>29</v>
      </c>
      <c r="G15" s="9">
        <f>C15*E15</f>
        <v/>
      </c>
      <c r="H15" s="9">
        <f>C15*F15</f>
        <v/>
      </c>
      <c r="I15" s="9">
        <f>G15+H15</f>
        <v/>
      </c>
      <c r="J15" s="7" t="n"/>
    </row>
    <row r="16">
      <c r="A16" s="7" t="n">
        <v>6</v>
      </c>
      <c r="B16" s="7" t="inlineStr">
        <is>
          <t>2" copper type L, heating water</t>
        </is>
      </c>
      <c r="C16" s="8" t="n">
        <v>980</v>
      </c>
      <c r="D16" s="7" t="inlineStr">
        <is>
          <t>LF</t>
        </is>
      </c>
      <c r="E16" s="9" t="n">
        <v>22</v>
      </c>
      <c r="F16" s="9" t="n">
        <v>19</v>
      </c>
      <c r="G16" s="9">
        <f>C16*E16</f>
        <v/>
      </c>
      <c r="H16" s="9">
        <f>C16*F16</f>
        <v/>
      </c>
      <c r="I16" s="9">
        <f>G16+H16</f>
        <v/>
      </c>
      <c r="J16" s="7" t="n"/>
    </row>
    <row r="17">
      <c r="A17" s="7" t="n">
        <v>7</v>
      </c>
      <c r="B17" s="7" t="inlineStr">
        <is>
          <t>Butterfly valve 4"</t>
        </is>
      </c>
      <c r="C17" s="8" t="n">
        <v>18</v>
      </c>
      <c r="D17" s="7" t="inlineStr">
        <is>
          <t>EA</t>
        </is>
      </c>
      <c r="E17" s="9" t="n">
        <v>180</v>
      </c>
      <c r="F17" s="9" t="n">
        <v>420</v>
      </c>
      <c r="G17" s="9">
        <f>C17*E17</f>
        <v/>
      </c>
      <c r="H17" s="9">
        <f>C17*F17</f>
        <v/>
      </c>
      <c r="I17" s="9">
        <f>G17+H17</f>
        <v/>
      </c>
      <c r="J17" s="7" t="n"/>
    </row>
    <row r="18">
      <c r="A18" s="7" t="n">
        <v>8</v>
      </c>
      <c r="B18" s="7" t="inlineStr">
        <is>
          <t>Pipe insulation, 1-1/2"</t>
        </is>
      </c>
      <c r="C18" s="8" t="n">
        <v>1620</v>
      </c>
      <c r="D18" s="7" t="inlineStr">
        <is>
          <t>LF</t>
        </is>
      </c>
      <c r="E18" s="9" t="n">
        <v>6.5</v>
      </c>
      <c r="F18" s="9" t="n">
        <v>5.8</v>
      </c>
      <c r="G18" s="9">
        <f>C18*E18</f>
        <v/>
      </c>
      <c r="H18" s="9">
        <f>C18*F18</f>
        <v/>
      </c>
      <c r="I18" s="9">
        <f>G18+H18</f>
        <v/>
      </c>
      <c r="J18" s="7" t="n"/>
    </row>
    <row r="19">
      <c r="A19" s="7" t="n"/>
      <c r="B19" s="10" t="inlineStr">
        <is>
          <t>Subtotal (Hydronic Piping)</t>
        </is>
      </c>
      <c r="C19" s="7" t="n"/>
      <c r="D19" s="7" t="n"/>
      <c r="E19" s="7" t="n"/>
      <c r="F19" s="7" t="n"/>
      <c r="G19" s="7" t="n"/>
      <c r="H19" s="7" t="n"/>
      <c r="I19" s="7" t="n"/>
      <c r="J19" s="11">
        <f>SUM(I15:I18)</f>
        <v/>
      </c>
    </row>
    <row r="21">
      <c r="A21" s="5" t="n"/>
      <c r="B21" s="6" t="inlineStr">
        <is>
          <t>Air Side</t>
        </is>
      </c>
      <c r="C21" s="5" t="n"/>
      <c r="D21" s="5" t="n"/>
      <c r="E21" s="5" t="n"/>
      <c r="F21" s="5" t="n"/>
      <c r="G21" s="5" t="n"/>
      <c r="H21" s="5" t="n"/>
      <c r="I21" s="5" t="n"/>
      <c r="J21" s="5" t="n"/>
    </row>
    <row r="22">
      <c r="A22" s="7" t="n">
        <v>9</v>
      </c>
      <c r="B22" s="7" t="inlineStr">
        <is>
          <t>Air handling unit, 12,000 CFM</t>
        </is>
      </c>
      <c r="C22" s="8" t="n">
        <v>2</v>
      </c>
      <c r="D22" s="7" t="inlineStr">
        <is>
          <t>EA</t>
        </is>
      </c>
      <c r="E22" s="9" t="n">
        <v>6200</v>
      </c>
      <c r="F22" s="9" t="n">
        <v>54000</v>
      </c>
      <c r="G22" s="9">
        <f>C22*E22</f>
        <v/>
      </c>
      <c r="H22" s="9">
        <f>C22*F22</f>
        <v/>
      </c>
      <c r="I22" s="9">
        <f>G22+H22</f>
        <v/>
      </c>
      <c r="J22" s="7" t="n"/>
    </row>
    <row r="23">
      <c r="A23" s="7" t="n">
        <v>10</v>
      </c>
      <c r="B23" s="7" t="inlineStr">
        <is>
          <t>VAV box with reheat coil</t>
        </is>
      </c>
      <c r="C23" s="8" t="n">
        <v>38</v>
      </c>
      <c r="D23" s="7" t="inlineStr">
        <is>
          <t>EA</t>
        </is>
      </c>
      <c r="E23" s="9" t="n">
        <v>420</v>
      </c>
      <c r="F23" s="9" t="n">
        <v>1650</v>
      </c>
      <c r="G23" s="9">
        <f>C23*E23</f>
        <v/>
      </c>
      <c r="H23" s="9">
        <f>C23*F23</f>
        <v/>
      </c>
      <c r="I23" s="9">
        <f>G23+H23</f>
        <v/>
      </c>
      <c r="J23" s="7" t="n"/>
    </row>
    <row r="24">
      <c r="A24" s="7" t="n">
        <v>11</v>
      </c>
      <c r="B24" s="7" t="inlineStr">
        <is>
          <t>Galvanized ductwork</t>
        </is>
      </c>
      <c r="C24" s="8" t="n">
        <v>14200</v>
      </c>
      <c r="D24" s="7" t="inlineStr">
        <is>
          <t>LBS</t>
        </is>
      </c>
      <c r="E24" s="9" t="n">
        <v>4.7</v>
      </c>
      <c r="F24" s="9" t="n">
        <v>2.5</v>
      </c>
      <c r="G24" s="9">
        <f>C24*E24</f>
        <v/>
      </c>
      <c r="H24" s="9">
        <f>C24*F24</f>
        <v/>
      </c>
      <c r="I24" s="9">
        <f>G24+H24</f>
        <v/>
      </c>
      <c r="J24" s="7" t="n"/>
    </row>
    <row r="25">
      <c r="A25" s="7" t="n"/>
      <c r="B25" s="10" t="inlineStr">
        <is>
          <t>Subtotal (Air Side)</t>
        </is>
      </c>
      <c r="C25" s="7" t="n"/>
      <c r="D25" s="7" t="n"/>
      <c r="E25" s="7" t="n"/>
      <c r="F25" s="7" t="n"/>
      <c r="G25" s="7" t="n"/>
      <c r="H25" s="7" t="n"/>
      <c r="I25" s="7" t="n"/>
      <c r="J25" s="11">
        <f>SUM(I22:I24)</f>
        <v/>
      </c>
    </row>
    <row r="27">
      <c r="A27" s="5" t="n"/>
      <c r="B27" s="6" t="inlineStr">
        <is>
          <t>Plumbing</t>
        </is>
      </c>
      <c r="C27" s="5" t="n"/>
      <c r="D27" s="5" t="n"/>
      <c r="E27" s="5" t="n"/>
      <c r="F27" s="5" t="n"/>
      <c r="G27" s="5" t="n"/>
      <c r="H27" s="5" t="n"/>
      <c r="I27" s="5" t="n"/>
      <c r="J27" s="5" t="n"/>
    </row>
    <row r="28">
      <c r="A28" s="7" t="n">
        <v>12</v>
      </c>
      <c r="B28" s="7" t="inlineStr">
        <is>
          <t>Water closet, wall hung with carrier</t>
        </is>
      </c>
      <c r="C28" s="8" t="n">
        <v>24</v>
      </c>
      <c r="D28" s="7" t="inlineStr">
        <is>
          <t>EA</t>
        </is>
      </c>
      <c r="E28" s="9" t="n">
        <v>360</v>
      </c>
      <c r="F28" s="9" t="n">
        <v>920</v>
      </c>
      <c r="G28" s="9">
        <f>C28*E28</f>
        <v/>
      </c>
      <c r="H28" s="9">
        <f>C28*F28</f>
        <v/>
      </c>
      <c r="I28" s="9">
        <f>G28+H28</f>
        <v/>
      </c>
      <c r="J28" s="7" t="n"/>
    </row>
    <row r="29">
      <c r="A29" s="7" t="n">
        <v>13</v>
      </c>
      <c r="B29" s="7" t="inlineStr">
        <is>
          <t>Lavatory with sensor faucet</t>
        </is>
      </c>
      <c r="C29" s="8" t="n">
        <v>22</v>
      </c>
      <c r="D29" s="7" t="inlineStr">
        <is>
          <t>EA</t>
        </is>
      </c>
      <c r="E29" s="9" t="n">
        <v>290</v>
      </c>
      <c r="F29" s="9" t="n">
        <v>780</v>
      </c>
      <c r="G29" s="9">
        <f>C29*E29</f>
        <v/>
      </c>
      <c r="H29" s="9">
        <f>C29*F29</f>
        <v/>
      </c>
      <c r="I29" s="9">
        <f>G29+H29</f>
        <v/>
      </c>
      <c r="J29" s="7" t="n"/>
    </row>
    <row r="30">
      <c r="A30" s="7" t="n">
        <v>14</v>
      </c>
      <c r="B30" s="7" t="inlineStr">
        <is>
          <t>Domestic water piping, copper</t>
        </is>
      </c>
      <c r="C30" s="8" t="n">
        <v>1450</v>
      </c>
      <c r="D30" s="7" t="inlineStr">
        <is>
          <t>LF</t>
        </is>
      </c>
      <c r="E30" s="9" t="n">
        <v>18</v>
      </c>
      <c r="F30" s="9" t="n">
        <v>14</v>
      </c>
      <c r="G30" s="9">
        <f>C30*E30</f>
        <v/>
      </c>
      <c r="H30" s="9">
        <f>C30*F30</f>
        <v/>
      </c>
      <c r="I30" s="9">
        <f>G30+H30</f>
        <v/>
      </c>
      <c r="J30" s="7" t="n"/>
    </row>
    <row r="31">
      <c r="A31" s="7" t="n"/>
      <c r="B31" s="10" t="inlineStr">
        <is>
          <t>Subtotal (Plumbing)</t>
        </is>
      </c>
      <c r="C31" s="7" t="n"/>
      <c r="D31" s="7" t="n"/>
      <c r="E31" s="7" t="n"/>
      <c r="F31" s="7" t="n"/>
      <c r="G31" s="7" t="n"/>
      <c r="H31" s="7" t="n"/>
      <c r="I31" s="7" t="n"/>
      <c r="J31" s="11">
        <f>SUM(I28:I30)</f>
        <v/>
      </c>
    </row>
    <row r="33">
      <c r="B33" s="3" t="inlineStr">
        <is>
          <t>Subtotal</t>
        </is>
      </c>
      <c r="J33" s="12">
        <f>SUM(J12,J19,J25,J31)</f>
        <v/>
      </c>
    </row>
    <row r="34">
      <c r="B34" s="3" t="inlineStr">
        <is>
          <t>Overhead and Profit</t>
        </is>
      </c>
      <c r="I34" s="13" t="n">
        <v>0.15</v>
      </c>
      <c r="J34" s="12">
        <f>I34*J33</f>
        <v/>
      </c>
    </row>
    <row r="35">
      <c r="B35" s="3" t="inlineStr">
        <is>
          <t>Insurance</t>
        </is>
      </c>
      <c r="I35" s="13" t="n">
        <v>0.05</v>
      </c>
      <c r="J35" s="12">
        <f>I35*J33</f>
        <v/>
      </c>
    </row>
    <row r="36">
      <c r="B36" s="3" t="inlineStr">
        <is>
          <t>Contingency</t>
        </is>
      </c>
      <c r="I36" s="13" t="n">
        <v>0.05</v>
      </c>
      <c r="J36" s="12">
        <f>I36*J33</f>
        <v/>
      </c>
    </row>
    <row r="37">
      <c r="A37" s="14" t="n"/>
      <c r="B37" s="15" t="inlineStr">
        <is>
          <t>Total Suggested Bid</t>
        </is>
      </c>
      <c r="C37" s="14" t="n"/>
      <c r="D37" s="14" t="n"/>
      <c r="E37" s="14" t="n"/>
      <c r="F37" s="14" t="n"/>
      <c r="G37" s="14" t="n"/>
      <c r="H37" s="14" t="n"/>
      <c r="I37" s="14" t="n"/>
      <c r="J37" s="16">
        <f>SUM(J33:J36)</f>
        <v/>
      </c>
    </row>
    <row r="39">
      <c r="B39" s="17" t="inlineStr">
        <is>
          <t>Clarifications (example): prices exclude permits, bonds and sales tax unless shown.</t>
        </is>
      </c>
    </row>
    <row r="40">
      <c r="B40" s="17" t="inlineStr">
        <is>
          <t>Quantities are measured from drawings and listed with units. Unit costs are example rates for illustration.</t>
        </is>
      </c>
    </row>
    <row r="41">
      <c r="B41" s="17" t="inlineStr">
        <is>
          <t>A real Nextron estimate is priced for your project location using RSMeans data, local supplier pricing and our cost database.</t>
        </is>
      </c>
    </row>
  </sheetData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Nextron Estimating LLC</dc:creator>
  <dc:title xmlns:dc="http://purl.org/dc/elements/1.1/">Sample Mechanical Estimate</dc:title>
  <dcterms:created xmlns:dcterms="http://purl.org/dc/terms/" xmlns:xsi="http://www.w3.org/2001/XMLSchema-instance" xsi:type="dcterms:W3CDTF">2026-11-01T15:07:21Z</dcterms:created>
  <dcterms:modified xmlns:dcterms="http://purl.org/dc/terms/" xmlns:xsi="http://www.w3.org/2001/XMLSchema-instance" xsi:type="dcterms:W3CDTF">2026-11-01T15:07:21Z</dcterms:modified>
</cp:coreProperties>
</file>