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Roofing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Commercial roof replacement, 28,000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Tear-Off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Remove existing built-up roof and insulation</t>
        </is>
      </c>
      <c r="C8" s="8" t="n">
        <v>280</v>
      </c>
      <c r="D8" s="7" t="inlineStr">
        <is>
          <t>SQ</t>
        </is>
      </c>
      <c r="E8" s="9" t="n">
        <v>85</v>
      </c>
      <c r="F8" s="9" t="n">
        <v>0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Dumpster and disposal</t>
        </is>
      </c>
      <c r="C9" s="8" t="n">
        <v>8</v>
      </c>
      <c r="D9" s="7" t="inlineStr">
        <is>
          <t>EA</t>
        </is>
      </c>
      <c r="E9" s="9" t="n">
        <v>0</v>
      </c>
      <c r="F9" s="9" t="n">
        <v>650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Deck repair allowance</t>
        </is>
      </c>
      <c r="C10" s="8" t="n">
        <v>600</v>
      </c>
      <c r="D10" s="7" t="inlineStr">
        <is>
          <t>SF</t>
        </is>
      </c>
      <c r="E10" s="9" t="n">
        <v>4.5</v>
      </c>
      <c r="F10" s="9" t="n">
        <v>3.5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/>
      <c r="B11" s="10" t="inlineStr">
        <is>
          <t>Subtotal (Tear-Off)</t>
        </is>
      </c>
      <c r="C11" s="7" t="n"/>
      <c r="D11" s="7" t="n"/>
      <c r="E11" s="7" t="n"/>
      <c r="F11" s="7" t="n"/>
      <c r="G11" s="7" t="n"/>
      <c r="H11" s="7" t="n"/>
      <c r="I11" s="7" t="n"/>
      <c r="J11" s="11">
        <f>SUM(I8:I10)</f>
        <v/>
      </c>
    </row>
    <row r="13">
      <c r="A13" s="5" t="n"/>
      <c r="B13" s="6" t="inlineStr">
        <is>
          <t>Roof System</t>
        </is>
      </c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7" t="n">
        <v>4</v>
      </c>
      <c r="B14" s="7" t="inlineStr">
        <is>
          <t>60 mil TPO membrane, mechanically attached</t>
        </is>
      </c>
      <c r="C14" s="8" t="n">
        <v>296</v>
      </c>
      <c r="D14" s="7" t="inlineStr">
        <is>
          <t>SQ</t>
        </is>
      </c>
      <c r="E14" s="9" t="n">
        <v>120</v>
      </c>
      <c r="F14" s="9" t="n">
        <v>145</v>
      </c>
      <c r="G14" s="9">
        <f>C14*E14</f>
        <v/>
      </c>
      <c r="H14" s="9">
        <f>C14*F14</f>
        <v/>
      </c>
      <c r="I14" s="9">
        <f>G14+H14</f>
        <v/>
      </c>
      <c r="J14" s="7" t="n"/>
    </row>
    <row r="15">
      <c r="A15" s="7" t="n">
        <v>5</v>
      </c>
      <c r="B15" s="7" t="inlineStr">
        <is>
          <t>Polyiso insulation, 2 layers, R-30</t>
        </is>
      </c>
      <c r="C15" s="8" t="n">
        <v>28000</v>
      </c>
      <c r="D15" s="7" t="inlineStr">
        <is>
          <t>SF</t>
        </is>
      </c>
      <c r="E15" s="9" t="n">
        <v>0.55</v>
      </c>
      <c r="F15" s="9" t="n">
        <v>1.65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Tapered insulation crickets</t>
        </is>
      </c>
      <c r="C16" s="8" t="n">
        <v>1800</v>
      </c>
      <c r="D16" s="7" t="inlineStr">
        <is>
          <t>SF</t>
        </is>
      </c>
      <c r="E16" s="9" t="n">
        <v>0.9</v>
      </c>
      <c r="F16" s="9" t="n">
        <v>2.2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1/2" cover board</t>
        </is>
      </c>
      <c r="C17" s="8" t="n">
        <v>28000</v>
      </c>
      <c r="D17" s="7" t="inlineStr">
        <is>
          <t>SF</t>
        </is>
      </c>
      <c r="E17" s="9" t="n">
        <v>0.3</v>
      </c>
      <c r="F17" s="9" t="n">
        <v>0.62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/>
      <c r="B18" s="10" t="inlineStr">
        <is>
          <t>Subtotal (Roof System)</t>
        </is>
      </c>
      <c r="C18" s="7" t="n"/>
      <c r="D18" s="7" t="n"/>
      <c r="E18" s="7" t="n"/>
      <c r="F18" s="7" t="n"/>
      <c r="G18" s="7" t="n"/>
      <c r="H18" s="7" t="n"/>
      <c r="I18" s="7" t="n"/>
      <c r="J18" s="11">
        <f>SUM(I14:I17)</f>
        <v/>
      </c>
    </row>
    <row r="20">
      <c r="A20" s="5" t="n"/>
      <c r="B20" s="6" t="inlineStr">
        <is>
          <t>Flashing and Accessories</t>
        </is>
      </c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7" t="n">
        <v>8</v>
      </c>
      <c r="B21" s="7" t="inlineStr">
        <is>
          <t>Metal coping, 24 ga</t>
        </is>
      </c>
      <c r="C21" s="8" t="n">
        <v>690</v>
      </c>
      <c r="D21" s="7" t="inlineStr">
        <is>
          <t>LF</t>
        </is>
      </c>
      <c r="E21" s="9" t="n">
        <v>9</v>
      </c>
      <c r="F21" s="9" t="n">
        <v>14</v>
      </c>
      <c r="G21" s="9">
        <f>C21*E21</f>
        <v/>
      </c>
      <c r="H21" s="9">
        <f>C21*F21</f>
        <v/>
      </c>
      <c r="I21" s="9">
        <f>G21+H21</f>
        <v/>
      </c>
      <c r="J21" s="7" t="n"/>
    </row>
    <row r="22">
      <c r="A22" s="7" t="n">
        <v>9</v>
      </c>
      <c r="B22" s="7" t="inlineStr">
        <is>
          <t>Roof drain with insert</t>
        </is>
      </c>
      <c r="C22" s="8" t="n">
        <v>8</v>
      </c>
      <c r="D22" s="7" t="inlineStr">
        <is>
          <t>EA</t>
        </is>
      </c>
      <c r="E22" s="9" t="n">
        <v>240</v>
      </c>
      <c r="F22" s="9" t="n">
        <v>320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Curb flashing at RTUs</t>
        </is>
      </c>
      <c r="C23" s="8" t="n">
        <v>6</v>
      </c>
      <c r="D23" s="7" t="inlineStr">
        <is>
          <t>EA</t>
        </is>
      </c>
      <c r="E23" s="9" t="n">
        <v>280</v>
      </c>
      <c r="F23" s="9" t="n">
        <v>160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>
        <v>11</v>
      </c>
      <c r="B24" s="7" t="inlineStr">
        <is>
          <t>Pipe boot</t>
        </is>
      </c>
      <c r="C24" s="8" t="n">
        <v>22</v>
      </c>
      <c r="D24" s="7" t="inlineStr">
        <is>
          <t>EA</t>
        </is>
      </c>
      <c r="E24" s="9" t="n">
        <v>45</v>
      </c>
      <c r="F24" s="9" t="n">
        <v>28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/>
      <c r="B25" s="10" t="inlineStr">
        <is>
          <t>Subtotal (Flashing and Accessories)</t>
        </is>
      </c>
      <c r="C25" s="7" t="n"/>
      <c r="D25" s="7" t="n"/>
      <c r="E25" s="7" t="n"/>
      <c r="F25" s="7" t="n"/>
      <c r="G25" s="7" t="n"/>
      <c r="H25" s="7" t="n"/>
      <c r="I25" s="7" t="n"/>
      <c r="J25" s="11">
        <f>SUM(I21:I24)</f>
        <v/>
      </c>
    </row>
    <row r="27">
      <c r="B27" s="3" t="inlineStr">
        <is>
          <t>Subtotal</t>
        </is>
      </c>
      <c r="J27" s="12">
        <f>SUM(J11,J18,J25)</f>
        <v/>
      </c>
    </row>
    <row r="28">
      <c r="B28" s="3" t="inlineStr">
        <is>
          <t>Overhead and Profit</t>
        </is>
      </c>
      <c r="I28" s="13" t="n">
        <v>0.15</v>
      </c>
      <c r="J28" s="12">
        <f>I28*J27</f>
        <v/>
      </c>
    </row>
    <row r="29">
      <c r="B29" s="3" t="inlineStr">
        <is>
          <t>Insurance</t>
        </is>
      </c>
      <c r="I29" s="13" t="n">
        <v>0.05</v>
      </c>
      <c r="J29" s="12">
        <f>I29*J27</f>
        <v/>
      </c>
    </row>
    <row r="30">
      <c r="B30" s="3" t="inlineStr">
        <is>
          <t>Contingency</t>
        </is>
      </c>
      <c r="I30" s="13" t="n">
        <v>0.05</v>
      </c>
      <c r="J30" s="12">
        <f>I30*J27</f>
        <v/>
      </c>
    </row>
    <row r="31">
      <c r="A31" s="14" t="n"/>
      <c r="B31" s="15" t="inlineStr">
        <is>
          <t>Total Suggested Bid</t>
        </is>
      </c>
      <c r="C31" s="14" t="n"/>
      <c r="D31" s="14" t="n"/>
      <c r="E31" s="14" t="n"/>
      <c r="F31" s="14" t="n"/>
      <c r="G31" s="14" t="n"/>
      <c r="H31" s="14" t="n"/>
      <c r="I31" s="14" t="n"/>
      <c r="J31" s="16">
        <f>SUM(J27:J30)</f>
        <v/>
      </c>
    </row>
    <row r="33">
      <c r="B33" s="17" t="inlineStr">
        <is>
          <t>Clarifications (example): prices exclude permits, bonds and sales tax unless shown.</t>
        </is>
      </c>
    </row>
    <row r="34">
      <c r="B34" s="17" t="inlineStr">
        <is>
          <t>Quantities are measured from drawings and listed with units. Unit costs are example rates for illustration.</t>
        </is>
      </c>
    </row>
    <row r="35">
      <c r="B35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Roofing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