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Sitework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Retail pad site, 2.4 acres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Earthwork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Clearing and grubbing</t>
        </is>
      </c>
      <c r="C8" s="8" t="n">
        <v>2.4</v>
      </c>
      <c r="D8" s="7" t="inlineStr">
        <is>
          <t>AC</t>
        </is>
      </c>
      <c r="E8" s="9" t="n">
        <v>2800</v>
      </c>
      <c r="F8" s="9" t="n">
        <v>0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Strip topsoil 6"</t>
        </is>
      </c>
      <c r="C9" s="8" t="n">
        <v>1940</v>
      </c>
      <c r="D9" s="7" t="inlineStr">
        <is>
          <t>CY</t>
        </is>
      </c>
      <c r="E9" s="9" t="n">
        <v>4.5</v>
      </c>
      <c r="F9" s="9" t="n">
        <v>0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Cut to fill on site</t>
        </is>
      </c>
      <c r="C10" s="8" t="n">
        <v>6200</v>
      </c>
      <c r="D10" s="7" t="inlineStr">
        <is>
          <t>CY</t>
        </is>
      </c>
      <c r="E10" s="9" t="n">
        <v>5.2</v>
      </c>
      <c r="F10" s="9" t="n">
        <v>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Import select fill</t>
        </is>
      </c>
      <c r="C11" s="8" t="n">
        <v>1350</v>
      </c>
      <c r="D11" s="7" t="inlineStr">
        <is>
          <t>CY</t>
        </is>
      </c>
      <c r="E11" s="9" t="n">
        <v>8</v>
      </c>
      <c r="F11" s="9" t="n">
        <v>18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>
        <v>5</v>
      </c>
      <c r="B12" s="7" t="inlineStr">
        <is>
          <t>Fine grading</t>
        </is>
      </c>
      <c r="C12" s="8" t="n">
        <v>9800</v>
      </c>
      <c r="D12" s="7" t="inlineStr">
        <is>
          <t>SY</t>
        </is>
      </c>
      <c r="E12" s="9" t="n">
        <v>1.1</v>
      </c>
      <c r="F12" s="9" t="n">
        <v>0</v>
      </c>
      <c r="G12" s="9">
        <f>C12*E12</f>
        <v/>
      </c>
      <c r="H12" s="9">
        <f>C12*F12</f>
        <v/>
      </c>
      <c r="I12" s="9">
        <f>G12+H12</f>
        <v/>
      </c>
      <c r="J12" s="7" t="n"/>
    </row>
    <row r="13">
      <c r="A13" s="7" t="n"/>
      <c r="B13" s="10" t="inlineStr">
        <is>
          <t>Subtotal (Earthwork)</t>
        </is>
      </c>
      <c r="C13" s="7" t="n"/>
      <c r="D13" s="7" t="n"/>
      <c r="E13" s="7" t="n"/>
      <c r="F13" s="7" t="n"/>
      <c r="G13" s="7" t="n"/>
      <c r="H13" s="7" t="n"/>
      <c r="I13" s="7" t="n"/>
      <c r="J13" s="11">
        <f>SUM(I8:I12)</f>
        <v/>
      </c>
    </row>
    <row r="15">
      <c r="A15" s="5" t="n"/>
      <c r="B15" s="6" t="inlineStr">
        <is>
          <t>Utilities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7" t="n">
        <v>6</v>
      </c>
      <c r="B16" s="7" t="inlineStr">
        <is>
          <t>8" PVC sanitary sewer, 6'-8' deep</t>
        </is>
      </c>
      <c r="C16" s="8" t="n">
        <v>420</v>
      </c>
      <c r="D16" s="7" t="inlineStr">
        <is>
          <t>LF</t>
        </is>
      </c>
      <c r="E16" s="9" t="n">
        <v>38</v>
      </c>
      <c r="F16" s="9" t="n">
        <v>22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18" RCP storm pipe</t>
        </is>
      </c>
      <c r="C17" s="8" t="n">
        <v>610</v>
      </c>
      <c r="D17" s="7" t="inlineStr">
        <is>
          <t>LF</t>
        </is>
      </c>
      <c r="E17" s="9" t="n">
        <v>48</v>
      </c>
      <c r="F17" s="9" t="n">
        <v>52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Storm inlet</t>
        </is>
      </c>
      <c r="C18" s="8" t="n">
        <v>7</v>
      </c>
      <c r="D18" s="7" t="inlineStr">
        <is>
          <t>EA</t>
        </is>
      </c>
      <c r="E18" s="9" t="n">
        <v>1600</v>
      </c>
      <c r="F18" s="9" t="n">
        <v>1900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>
        <v>9</v>
      </c>
      <c r="B19" s="7" t="inlineStr">
        <is>
          <t>8" C900 water line</t>
        </is>
      </c>
      <c r="C19" s="8" t="n">
        <v>380</v>
      </c>
      <c r="D19" s="7" t="inlineStr">
        <is>
          <t>LF</t>
        </is>
      </c>
      <c r="E19" s="9" t="n">
        <v>34</v>
      </c>
      <c r="F19" s="9" t="n">
        <v>28</v>
      </c>
      <c r="G19" s="9">
        <f>C19*E19</f>
        <v/>
      </c>
      <c r="H19" s="9">
        <f>C19*F19</f>
        <v/>
      </c>
      <c r="I19" s="9">
        <f>G19+H19</f>
        <v/>
      </c>
      <c r="J19" s="7" t="n"/>
    </row>
    <row r="20">
      <c r="A20" s="7" t="n">
        <v>10</v>
      </c>
      <c r="B20" s="7" t="inlineStr">
        <is>
          <t>Fire hydrant assembly</t>
        </is>
      </c>
      <c r="C20" s="8" t="n">
        <v>2</v>
      </c>
      <c r="D20" s="7" t="inlineStr">
        <is>
          <t>EA</t>
        </is>
      </c>
      <c r="E20" s="9" t="n">
        <v>1800</v>
      </c>
      <c r="F20" s="9" t="n">
        <v>4200</v>
      </c>
      <c r="G20" s="9">
        <f>C20*E20</f>
        <v/>
      </c>
      <c r="H20" s="9">
        <f>C20*F20</f>
        <v/>
      </c>
      <c r="I20" s="9">
        <f>G20+H20</f>
        <v/>
      </c>
      <c r="J20" s="7" t="n"/>
    </row>
    <row r="21">
      <c r="A21" s="7" t="n"/>
      <c r="B21" s="10" t="inlineStr">
        <is>
          <t>Subtotal (Utilities)</t>
        </is>
      </c>
      <c r="C21" s="7" t="n"/>
      <c r="D21" s="7" t="n"/>
      <c r="E21" s="7" t="n"/>
      <c r="F21" s="7" t="n"/>
      <c r="G21" s="7" t="n"/>
      <c r="H21" s="7" t="n"/>
      <c r="I21" s="7" t="n"/>
      <c r="J21" s="11">
        <f>SUM(I16:I20)</f>
        <v/>
      </c>
    </row>
    <row r="23">
      <c r="A23" s="5" t="n"/>
      <c r="B23" s="6" t="inlineStr">
        <is>
          <t>Paving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7" t="n">
        <v>11</v>
      </c>
      <c r="B24" s="7" t="inlineStr">
        <is>
          <t>6" aggregate base</t>
        </is>
      </c>
      <c r="C24" s="8" t="n">
        <v>5900</v>
      </c>
      <c r="D24" s="7" t="inlineStr">
        <is>
          <t>SY</t>
        </is>
      </c>
      <c r="E24" s="9" t="n">
        <v>3.2</v>
      </c>
      <c r="F24" s="9" t="n">
        <v>7.5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>
        <v>12</v>
      </c>
      <c r="B25" s="7" t="inlineStr">
        <is>
          <t>2" asphalt surface course</t>
        </is>
      </c>
      <c r="C25" s="8" t="n">
        <v>650</v>
      </c>
      <c r="D25" s="7" t="inlineStr">
        <is>
          <t>TON</t>
        </is>
      </c>
      <c r="E25" s="9" t="n">
        <v>22</v>
      </c>
      <c r="F25" s="9" t="n">
        <v>92</v>
      </c>
      <c r="G25" s="9">
        <f>C25*E25</f>
        <v/>
      </c>
      <c r="H25" s="9">
        <f>C25*F25</f>
        <v/>
      </c>
      <c r="I25" s="9">
        <f>G25+H25</f>
        <v/>
      </c>
      <c r="J25" s="7" t="n"/>
    </row>
    <row r="26">
      <c r="A26" s="7" t="n">
        <v>13</v>
      </c>
      <c r="B26" s="7" t="inlineStr">
        <is>
          <t>Concrete curb and gutter</t>
        </is>
      </c>
      <c r="C26" s="8" t="n">
        <v>1850</v>
      </c>
      <c r="D26" s="7" t="inlineStr">
        <is>
          <t>LF</t>
        </is>
      </c>
      <c r="E26" s="9" t="n">
        <v>12</v>
      </c>
      <c r="F26" s="9" t="n">
        <v>9</v>
      </c>
      <c r="G26" s="9">
        <f>C26*E26</f>
        <v/>
      </c>
      <c r="H26" s="9">
        <f>C26*F26</f>
        <v/>
      </c>
      <c r="I26" s="9">
        <f>G26+H26</f>
        <v/>
      </c>
      <c r="J26" s="7" t="n"/>
    </row>
    <row r="27">
      <c r="A27" s="7" t="n">
        <v>14</v>
      </c>
      <c r="B27" s="7" t="inlineStr">
        <is>
          <t>Pavement striping</t>
        </is>
      </c>
      <c r="C27" s="8" t="n">
        <v>1</v>
      </c>
      <c r="D27" s="7" t="inlineStr">
        <is>
          <t>LS</t>
        </is>
      </c>
      <c r="E27" s="9" t="n">
        <v>2800</v>
      </c>
      <c r="F27" s="9" t="n">
        <v>900</v>
      </c>
      <c r="G27" s="9">
        <f>C27*E27</f>
        <v/>
      </c>
      <c r="H27" s="9">
        <f>C27*F27</f>
        <v/>
      </c>
      <c r="I27" s="9">
        <f>G27+H27</f>
        <v/>
      </c>
      <c r="J27" s="7" t="n"/>
    </row>
    <row r="28">
      <c r="A28" s="7" t="n"/>
      <c r="B28" s="10" t="inlineStr">
        <is>
          <t>Subtotal (Paving)</t>
        </is>
      </c>
      <c r="C28" s="7" t="n"/>
      <c r="D28" s="7" t="n"/>
      <c r="E28" s="7" t="n"/>
      <c r="F28" s="7" t="n"/>
      <c r="G28" s="7" t="n"/>
      <c r="H28" s="7" t="n"/>
      <c r="I28" s="7" t="n"/>
      <c r="J28" s="11">
        <f>SUM(I24:I27)</f>
        <v/>
      </c>
    </row>
    <row r="30">
      <c r="B30" s="3" t="inlineStr">
        <is>
          <t>Subtotal</t>
        </is>
      </c>
      <c r="J30" s="12">
        <f>SUM(J13,J21,J28)</f>
        <v/>
      </c>
    </row>
    <row r="31">
      <c r="B31" s="3" t="inlineStr">
        <is>
          <t>Overhead and Profit</t>
        </is>
      </c>
      <c r="I31" s="13" t="n">
        <v>0.15</v>
      </c>
      <c r="J31" s="12">
        <f>I31*J30</f>
        <v/>
      </c>
    </row>
    <row r="32">
      <c r="B32" s="3" t="inlineStr">
        <is>
          <t>Insurance</t>
        </is>
      </c>
      <c r="I32" s="13" t="n">
        <v>0.05</v>
      </c>
      <c r="J32" s="12">
        <f>I32*J30</f>
        <v/>
      </c>
    </row>
    <row r="33">
      <c r="B33" s="3" t="inlineStr">
        <is>
          <t>Contingency</t>
        </is>
      </c>
      <c r="I33" s="13" t="n">
        <v>0.05</v>
      </c>
      <c r="J33" s="12">
        <f>I33*J30</f>
        <v/>
      </c>
    </row>
    <row r="34">
      <c r="A34" s="14" t="n"/>
      <c r="B34" s="15" t="inlineStr">
        <is>
          <t>Total Suggested Bid</t>
        </is>
      </c>
      <c r="C34" s="14" t="n"/>
      <c r="D34" s="14" t="n"/>
      <c r="E34" s="14" t="n"/>
      <c r="F34" s="14" t="n"/>
      <c r="G34" s="14" t="n"/>
      <c r="H34" s="14" t="n"/>
      <c r="I34" s="14" t="n"/>
      <c r="J34" s="16">
        <f>SUM(J30:J33)</f>
        <v/>
      </c>
    </row>
    <row r="36">
      <c r="B36" s="17" t="inlineStr">
        <is>
          <t>Clarifications (example): prices exclude permits, bonds and sales tax unless shown.</t>
        </is>
      </c>
    </row>
    <row r="37">
      <c r="B37" s="17" t="inlineStr">
        <is>
          <t>Quantities are measured from drawings and listed with units. Unit costs are example rates for illustration.</t>
        </is>
      </c>
    </row>
    <row r="38">
      <c r="B38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Sitework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