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Structural Steel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Two-story office frame, 22,000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Structural Framing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Wide flange beams (W12 to W21)</t>
        </is>
      </c>
      <c r="C8" s="8" t="n">
        <v>48.6</v>
      </c>
      <c r="D8" s="7" t="inlineStr">
        <is>
          <t>TON</t>
        </is>
      </c>
      <c r="E8" s="9" t="n">
        <v>1150</v>
      </c>
      <c r="F8" s="9" t="n">
        <v>2650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HSS columns</t>
        </is>
      </c>
      <c r="C9" s="8" t="n">
        <v>14.2</v>
      </c>
      <c r="D9" s="7" t="inlineStr">
        <is>
          <t>TON</t>
        </is>
      </c>
      <c r="E9" s="9" t="n">
        <v>1250</v>
      </c>
      <c r="F9" s="9" t="n">
        <v>2900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Connections allowance (10% of members)</t>
        </is>
      </c>
      <c r="C10" s="8" t="n">
        <v>6.3</v>
      </c>
      <c r="D10" s="7" t="inlineStr">
        <is>
          <t>TON</t>
        </is>
      </c>
      <c r="E10" s="9" t="n">
        <v>1400</v>
      </c>
      <c r="F10" s="9" t="n">
        <v>2900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Anchor rods and base plates</t>
        </is>
      </c>
      <c r="C11" s="8" t="n">
        <v>32</v>
      </c>
      <c r="D11" s="7" t="inlineStr">
        <is>
          <t>EA</t>
        </is>
      </c>
      <c r="E11" s="9" t="n">
        <v>85</v>
      </c>
      <c r="F11" s="9" t="n">
        <v>140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/>
      <c r="B12" s="10" t="inlineStr">
        <is>
          <t>Subtotal (Structural Framing)</t>
        </is>
      </c>
      <c r="C12" s="7" t="n"/>
      <c r="D12" s="7" t="n"/>
      <c r="E12" s="7" t="n"/>
      <c r="F12" s="7" t="n"/>
      <c r="G12" s="7" t="n"/>
      <c r="H12" s="7" t="n"/>
      <c r="I12" s="7" t="n"/>
      <c r="J12" s="11">
        <f>SUM(I8:I11)</f>
        <v/>
      </c>
    </row>
    <row r="14">
      <c r="A14" s="5" t="n"/>
      <c r="B14" s="6" t="inlineStr">
        <is>
          <t>Joists and Deck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>
        <v>5</v>
      </c>
      <c r="B15" s="7" t="inlineStr">
        <is>
          <t>Steel joists, K-series</t>
        </is>
      </c>
      <c r="C15" s="8" t="n">
        <v>128</v>
      </c>
      <c r="D15" s="7" t="inlineStr">
        <is>
          <t>EA</t>
        </is>
      </c>
      <c r="E15" s="9" t="n">
        <v>110</v>
      </c>
      <c r="F15" s="9" t="n">
        <v>420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1-1/2" roof deck, 20 ga</t>
        </is>
      </c>
      <c r="C16" s="8" t="n">
        <v>110</v>
      </c>
      <c r="D16" s="7" t="inlineStr">
        <is>
          <t>SQ</t>
        </is>
      </c>
      <c r="E16" s="9" t="n">
        <v>95</v>
      </c>
      <c r="F16" s="9" t="n">
        <v>260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2" composite floor deck, 20 ga</t>
        </is>
      </c>
      <c r="C17" s="8" t="n">
        <v>110</v>
      </c>
      <c r="D17" s="7" t="inlineStr">
        <is>
          <t>SQ</t>
        </is>
      </c>
      <c r="E17" s="9" t="n">
        <v>105</v>
      </c>
      <c r="F17" s="9" t="n">
        <v>320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Shear studs</t>
        </is>
      </c>
      <c r="C18" s="8" t="n">
        <v>2400</v>
      </c>
      <c r="D18" s="7" t="inlineStr">
        <is>
          <t>EA</t>
        </is>
      </c>
      <c r="E18" s="9" t="n">
        <v>2.6</v>
      </c>
      <c r="F18" s="9" t="n">
        <v>1.8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/>
      <c r="B19" s="10" t="inlineStr">
        <is>
          <t>Subtotal (Joists and Deck)</t>
        </is>
      </c>
      <c r="C19" s="7" t="n"/>
      <c r="D19" s="7" t="n"/>
      <c r="E19" s="7" t="n"/>
      <c r="F19" s="7" t="n"/>
      <c r="G19" s="7" t="n"/>
      <c r="H19" s="7" t="n"/>
      <c r="I19" s="7" t="n"/>
      <c r="J19" s="11">
        <f>SUM(I15:I18)</f>
        <v/>
      </c>
    </row>
    <row r="21">
      <c r="A21" s="5" t="n"/>
      <c r="B21" s="6" t="inlineStr">
        <is>
          <t>Miscellaneous Metals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7" t="n">
        <v>9</v>
      </c>
      <c r="B22" s="7" t="inlineStr">
        <is>
          <t>Steel stair with landing</t>
        </is>
      </c>
      <c r="C22" s="8" t="n">
        <v>2</v>
      </c>
      <c r="D22" s="7" t="inlineStr">
        <is>
          <t>EA</t>
        </is>
      </c>
      <c r="E22" s="9" t="n">
        <v>4800</v>
      </c>
      <c r="F22" s="9" t="n">
        <v>9500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Guardrail and handrail</t>
        </is>
      </c>
      <c r="C23" s="8" t="n">
        <v>140</v>
      </c>
      <c r="D23" s="7" t="inlineStr">
        <is>
          <t>LF</t>
        </is>
      </c>
      <c r="E23" s="9" t="n">
        <v>38</v>
      </c>
      <c r="F23" s="9" t="n">
        <v>62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>
        <v>11</v>
      </c>
      <c r="B24" s="7" t="inlineStr">
        <is>
          <t>Loose lintels</t>
        </is>
      </c>
      <c r="C24" s="8" t="n">
        <v>18</v>
      </c>
      <c r="D24" s="7" t="inlineStr">
        <is>
          <t>EA</t>
        </is>
      </c>
      <c r="E24" s="9" t="n">
        <v>65</v>
      </c>
      <c r="F24" s="9" t="n">
        <v>120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/>
      <c r="B25" s="10" t="inlineStr">
        <is>
          <t>Subtotal (Miscellaneous Metals)</t>
        </is>
      </c>
      <c r="C25" s="7" t="n"/>
      <c r="D25" s="7" t="n"/>
      <c r="E25" s="7" t="n"/>
      <c r="F25" s="7" t="n"/>
      <c r="G25" s="7" t="n"/>
      <c r="H25" s="7" t="n"/>
      <c r="I25" s="7" t="n"/>
      <c r="J25" s="11">
        <f>SUM(I22:I24)</f>
        <v/>
      </c>
    </row>
    <row r="27">
      <c r="B27" s="3" t="inlineStr">
        <is>
          <t>Subtotal</t>
        </is>
      </c>
      <c r="J27" s="12">
        <f>SUM(J12,J19,J25)</f>
        <v/>
      </c>
    </row>
    <row r="28">
      <c r="B28" s="3" t="inlineStr">
        <is>
          <t>Overhead and Profit</t>
        </is>
      </c>
      <c r="I28" s="13" t="n">
        <v>0.15</v>
      </c>
      <c r="J28" s="12">
        <f>I28*J27</f>
        <v/>
      </c>
    </row>
    <row r="29">
      <c r="B29" s="3" t="inlineStr">
        <is>
          <t>Insurance</t>
        </is>
      </c>
      <c r="I29" s="13" t="n">
        <v>0.05</v>
      </c>
      <c r="J29" s="12">
        <f>I29*J27</f>
        <v/>
      </c>
    </row>
    <row r="30">
      <c r="B30" s="3" t="inlineStr">
        <is>
          <t>Contingency</t>
        </is>
      </c>
      <c r="I30" s="13" t="n">
        <v>0.05</v>
      </c>
      <c r="J30" s="12">
        <f>I30*J27</f>
        <v/>
      </c>
    </row>
    <row r="31">
      <c r="A31" s="14" t="n"/>
      <c r="B31" s="15" t="inlineStr">
        <is>
          <t>Total Suggested Bid</t>
        </is>
      </c>
      <c r="C31" s="14" t="n"/>
      <c r="D31" s="14" t="n"/>
      <c r="E31" s="14" t="n"/>
      <c r="F31" s="14" t="n"/>
      <c r="G31" s="14" t="n"/>
      <c r="H31" s="14" t="n"/>
      <c r="I31" s="14" t="n"/>
      <c r="J31" s="16">
        <f>SUM(J27:J30)</f>
        <v/>
      </c>
    </row>
    <row r="33">
      <c r="B33" s="17" t="inlineStr">
        <is>
          <t>Clarifications (example): prices exclude permits, bonds and sales tax unless shown.</t>
        </is>
      </c>
    </row>
    <row r="34">
      <c r="B34" s="17" t="inlineStr">
        <is>
          <t>Quantities are measured from drawings and listed with units. Unit costs are example rates for illustration.</t>
        </is>
      </c>
    </row>
    <row r="35">
      <c r="B35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Structural Steel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